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09"/>
  <workbookPr defaultThemeVersion="202300"/>
  <mc:AlternateContent xmlns:mc="http://schemas.openxmlformats.org/markup-compatibility/2006">
    <mc:Choice Requires="x15">
      <x15ac:absPath xmlns:x15ac="http://schemas.microsoft.com/office/spreadsheetml/2010/11/ac" url="/Users/ynaito/Dropbox/2022_PAN資格化/PAN資格化共有/最新文書/教育施設認定/"/>
    </mc:Choice>
  </mc:AlternateContent>
  <xr:revisionPtr revIDLastSave="0" documentId="13_ncr:1_{60E744CF-D84B-5142-A490-9D567701800E}" xr6:coauthVersionLast="47" xr6:coauthVersionMax="47" xr10:uidLastSave="{00000000-0000-0000-0000-000000000000}"/>
  <bookViews>
    <workbookView xWindow="220" yWindow="500" windowWidth="28300" windowHeight="16400" xr2:uid="{BEB547D4-6D97-9F41-9EF1-C37350ADFC80}"/>
  </bookViews>
  <sheets>
    <sheet name="申請書" sheetId="2" r:id="rId1"/>
    <sheet name="対応表"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0" i="2" l="1"/>
  <c r="G20" i="2"/>
  <c r="E28" i="1"/>
  <c r="E29" i="1"/>
  <c r="C22" i="2" s="1"/>
  <c r="G22" i="2" s="1"/>
  <c r="E30" i="1"/>
  <c r="C23" i="2" s="1"/>
  <c r="G23" i="2" s="1"/>
  <c r="E31" i="1"/>
  <c r="F4" i="2"/>
  <c r="C18" i="2" l="1"/>
  <c r="G18" i="2" s="1"/>
</calcChain>
</file>

<file path=xl/sharedStrings.xml><?xml version="1.0" encoding="utf-8"?>
<sst xmlns="http://schemas.openxmlformats.org/spreadsheetml/2006/main" count="75" uniqueCount="72">
  <si>
    <t>1.	基盤総論</t>
    <phoneticPr fontId="1"/>
  </si>
  <si>
    <t>医療倫理</t>
    <phoneticPr fontId="1"/>
  </si>
  <si>
    <t>臨床教育</t>
    <phoneticPr fontId="1"/>
  </si>
  <si>
    <t>臨床研究</t>
    <phoneticPr fontId="1"/>
  </si>
  <si>
    <t>チーム医療</t>
    <phoneticPr fontId="1"/>
  </si>
  <si>
    <t>2.	病態生理学</t>
    <phoneticPr fontId="1"/>
  </si>
  <si>
    <t>病態生理学</t>
    <phoneticPr fontId="1"/>
  </si>
  <si>
    <t>生理学</t>
    <phoneticPr fontId="1"/>
  </si>
  <si>
    <t>3.	フィジカルアセスメント</t>
    <phoneticPr fontId="1"/>
  </si>
  <si>
    <t>フィジカルアセスメント</t>
    <phoneticPr fontId="1"/>
  </si>
  <si>
    <t>4.	臨床薬理学</t>
    <phoneticPr fontId="1"/>
  </si>
  <si>
    <t>臨床薬理学</t>
    <phoneticPr fontId="1"/>
  </si>
  <si>
    <t>5.	治療・診断学</t>
    <phoneticPr fontId="1"/>
  </si>
  <si>
    <t>治療・診断学</t>
    <phoneticPr fontId="1"/>
  </si>
  <si>
    <t>6.	周麻酔期看護学</t>
    <phoneticPr fontId="1"/>
  </si>
  <si>
    <t>急性期医療</t>
    <phoneticPr fontId="1"/>
  </si>
  <si>
    <t>薬理学</t>
    <phoneticPr fontId="1"/>
  </si>
  <si>
    <t>術前評価と術後管理</t>
    <phoneticPr fontId="1"/>
  </si>
  <si>
    <t>麻酔</t>
    <phoneticPr fontId="1"/>
  </si>
  <si>
    <t>周麻酔期基本技術</t>
    <phoneticPr fontId="1"/>
  </si>
  <si>
    <t>麻酔中のモニタリング</t>
    <phoneticPr fontId="1"/>
  </si>
  <si>
    <t>麻酔の概要</t>
    <phoneticPr fontId="1"/>
  </si>
  <si>
    <t>周麻酔期の合併症</t>
    <phoneticPr fontId="1"/>
  </si>
  <si>
    <t>術後評価</t>
    <phoneticPr fontId="1"/>
  </si>
  <si>
    <t>実習</t>
    <phoneticPr fontId="1"/>
  </si>
  <si>
    <t>課題研究</t>
    <phoneticPr fontId="1"/>
  </si>
  <si>
    <t>大学院対応講義</t>
    <rPh sb="0" eb="3">
      <t xml:space="preserve">ダイガクイン </t>
    </rPh>
    <rPh sb="3" eb="5">
      <t xml:space="preserve">タイオウ </t>
    </rPh>
    <rPh sb="5" eb="7">
      <t xml:space="preserve">コウギ </t>
    </rPh>
    <phoneticPr fontId="1"/>
  </si>
  <si>
    <t>備考</t>
    <rPh sb="0" eb="2">
      <t xml:space="preserve">ビコウ </t>
    </rPh>
    <phoneticPr fontId="1"/>
  </si>
  <si>
    <t>総論時間数</t>
    <rPh sb="0" eb="5">
      <t xml:space="preserve">ソウロンジカンスウ </t>
    </rPh>
    <phoneticPr fontId="1"/>
  </si>
  <si>
    <t>周麻酔看護学講義時間数</t>
    <rPh sb="0" eb="5">
      <t xml:space="preserve">シュウマスイカンゴガク </t>
    </rPh>
    <rPh sb="5" eb="6">
      <t xml:space="preserve">ガク </t>
    </rPh>
    <rPh sb="6" eb="8">
      <t xml:space="preserve">コウギ </t>
    </rPh>
    <rPh sb="8" eb="11">
      <t xml:space="preserve">ジカンスウ </t>
    </rPh>
    <phoneticPr fontId="1"/>
  </si>
  <si>
    <t>周麻酔期看護学実習時間数</t>
    <rPh sb="0" eb="1">
      <t xml:space="preserve">シュウマスイキカンゴガク </t>
    </rPh>
    <rPh sb="7" eb="9">
      <t xml:space="preserve">ジッシュウ </t>
    </rPh>
    <rPh sb="9" eb="12">
      <t xml:space="preserve">ジカンスウ </t>
    </rPh>
    <phoneticPr fontId="1"/>
  </si>
  <si>
    <t>合計時間数</t>
    <rPh sb="0" eb="5">
      <t xml:space="preserve">ゴウケイジカンスウ </t>
    </rPh>
    <phoneticPr fontId="1"/>
  </si>
  <si>
    <t>周麻酔期看護学プログラム認定申請書</t>
    <rPh sb="0" eb="7">
      <t xml:space="preserve">シュウマスイキカンゴガク </t>
    </rPh>
    <rPh sb="12" eb="14">
      <t xml:space="preserve">ニンテイ </t>
    </rPh>
    <rPh sb="14" eb="17">
      <t xml:space="preserve">シンセイショ </t>
    </rPh>
    <phoneticPr fontId="1"/>
  </si>
  <si>
    <t>教授</t>
    <rPh sb="0" eb="2">
      <t xml:space="preserve">キョウジュ </t>
    </rPh>
    <phoneticPr fontId="1"/>
  </si>
  <si>
    <t>申請課程</t>
    <rPh sb="0" eb="2">
      <t xml:space="preserve">シンセイコース </t>
    </rPh>
    <rPh sb="2" eb="4">
      <t xml:space="preserve">カテイ </t>
    </rPh>
    <phoneticPr fontId="1"/>
  </si>
  <si>
    <t>コース名</t>
    <phoneticPr fontId="1"/>
  </si>
  <si>
    <t>申請者（大学院プログラム責任者）</t>
    <rPh sb="0" eb="1">
      <t xml:space="preserve">シンセイシャ </t>
    </rPh>
    <rPh sb="4" eb="7">
      <t xml:space="preserve">ダイガクイン </t>
    </rPh>
    <phoneticPr fontId="1"/>
  </si>
  <si>
    <t>役職</t>
    <rPh sb="0" eb="2">
      <t xml:space="preserve">ヤクショク </t>
    </rPh>
    <phoneticPr fontId="1"/>
  </si>
  <si>
    <t>氏名</t>
    <rPh sb="0" eb="2">
      <t xml:space="preserve">シメイ </t>
    </rPh>
    <phoneticPr fontId="1"/>
  </si>
  <si>
    <t>施設名</t>
    <rPh sb="0" eb="3">
      <t xml:space="preserve">シセツメイ </t>
    </rPh>
    <phoneticPr fontId="1"/>
  </si>
  <si>
    <t>教室名</t>
    <rPh sb="0" eb="3">
      <t xml:space="preserve">キョウシツメイ </t>
    </rPh>
    <phoneticPr fontId="1"/>
  </si>
  <si>
    <t>電話番号</t>
    <rPh sb="0" eb="4">
      <t xml:space="preserve">デンワバンゴウ </t>
    </rPh>
    <phoneticPr fontId="1"/>
  </si>
  <si>
    <t>E-Mail</t>
    <phoneticPr fontId="1"/>
  </si>
  <si>
    <t>専攻名</t>
    <rPh sb="0" eb="3">
      <t xml:space="preserve">センコウメイ </t>
    </rPh>
    <phoneticPr fontId="1"/>
  </si>
  <si>
    <t>開設年</t>
    <rPh sb="0" eb="3">
      <t xml:space="preserve">カイセツネン </t>
    </rPh>
    <phoneticPr fontId="1"/>
  </si>
  <si>
    <t>年</t>
    <rPh sb="0" eb="1">
      <t xml:space="preserve">ネン </t>
    </rPh>
    <phoneticPr fontId="1"/>
  </si>
  <si>
    <t>以下の大学院修士課程を周麻酔期看護医学会認定プログラムとして申請します。</t>
    <rPh sb="0" eb="2">
      <t xml:space="preserve">イカ </t>
    </rPh>
    <rPh sb="3" eb="6">
      <t xml:space="preserve">ダイガクイン </t>
    </rPh>
    <rPh sb="6" eb="8">
      <t xml:space="preserve">シュウシ </t>
    </rPh>
    <rPh sb="8" eb="10">
      <t xml:space="preserve">カテイ </t>
    </rPh>
    <rPh sb="11" eb="20">
      <t xml:space="preserve">シュウマスイキカンゴイガッカイ </t>
    </rPh>
    <rPh sb="20" eb="22">
      <t xml:space="preserve">ニンテイ </t>
    </rPh>
    <rPh sb="30" eb="32">
      <t xml:space="preserve">シンセイ </t>
    </rPh>
    <phoneticPr fontId="1"/>
  </si>
  <si>
    <t>申請年月日</t>
    <rPh sb="0" eb="5">
      <t xml:space="preserve">シンセイネンガッピ </t>
    </rPh>
    <phoneticPr fontId="1"/>
  </si>
  <si>
    <t>印</t>
    <phoneticPr fontId="1"/>
  </si>
  <si>
    <t>卒業実績</t>
    <rPh sb="0" eb="2">
      <t xml:space="preserve">ソツギョウ </t>
    </rPh>
    <rPh sb="2" eb="4">
      <t xml:space="preserve">ジッセキ </t>
    </rPh>
    <phoneticPr fontId="1"/>
  </si>
  <si>
    <t>人</t>
    <rPh sb="0" eb="1">
      <t xml:space="preserve">ニン </t>
    </rPh>
    <phoneticPr fontId="1"/>
  </si>
  <si>
    <t>講義時間数</t>
    <rPh sb="0" eb="2">
      <t xml:space="preserve">コウギ </t>
    </rPh>
    <rPh sb="2" eb="5">
      <t xml:space="preserve">ジカンスウ </t>
    </rPh>
    <phoneticPr fontId="1"/>
  </si>
  <si>
    <t>時間</t>
    <rPh sb="0" eb="2">
      <t xml:space="preserve">ジカン </t>
    </rPh>
    <phoneticPr fontId="1"/>
  </si>
  <si>
    <t>(540時間以上)</t>
    <rPh sb="4" eb="6">
      <t xml:space="preserve">ジカン </t>
    </rPh>
    <rPh sb="6" eb="8">
      <t xml:space="preserve">イジョウ </t>
    </rPh>
    <phoneticPr fontId="1"/>
  </si>
  <si>
    <t>総時間数</t>
    <rPh sb="0" eb="1">
      <t xml:space="preserve">ソウゴウ </t>
    </rPh>
    <rPh sb="1" eb="4">
      <t xml:space="preserve">ジカンスウ </t>
    </rPh>
    <phoneticPr fontId="1"/>
  </si>
  <si>
    <t>総論時間数</t>
    <rPh sb="0" eb="1">
      <t xml:space="preserve">ソウロン </t>
    </rPh>
    <rPh sb="2" eb="5">
      <t xml:space="preserve">ジカンスウ </t>
    </rPh>
    <phoneticPr fontId="1"/>
  </si>
  <si>
    <t>時間</t>
    <rPh sb="0" eb="1">
      <t xml:space="preserve">ジカン </t>
    </rPh>
    <phoneticPr fontId="1"/>
  </si>
  <si>
    <t>コース内容</t>
    <rPh sb="3" eb="5">
      <t xml:space="preserve">ナイヨウ </t>
    </rPh>
    <phoneticPr fontId="1"/>
  </si>
  <si>
    <t>（周麻酔期看護学）</t>
    <rPh sb="1" eb="8">
      <t xml:space="preserve">シュウマスイキカンゴガク </t>
    </rPh>
    <phoneticPr fontId="1"/>
  </si>
  <si>
    <t>（総論・共通科目）</t>
    <rPh sb="1" eb="3">
      <t xml:space="preserve">ソウロン </t>
    </rPh>
    <rPh sb="4" eb="8">
      <t xml:space="preserve">キョウツウカモク </t>
    </rPh>
    <phoneticPr fontId="1"/>
  </si>
  <si>
    <t>実習時間数</t>
    <rPh sb="0" eb="5">
      <t xml:space="preserve">ジッシュウジカンスウ </t>
    </rPh>
    <phoneticPr fontId="1"/>
  </si>
  <si>
    <t>総論・共通科目</t>
    <phoneticPr fontId="1"/>
  </si>
  <si>
    <t>周麻酔期看護学</t>
    <rPh sb="0" eb="7">
      <t xml:space="preserve">シュウマスイキカンゴガク </t>
    </rPh>
    <phoneticPr fontId="1"/>
  </si>
  <si>
    <t>（225時間以上）</t>
    <rPh sb="4" eb="6">
      <t xml:space="preserve">ジカン </t>
    </rPh>
    <rPh sb="6" eb="8">
      <t xml:space="preserve">イジョウ </t>
    </rPh>
    <phoneticPr fontId="1"/>
  </si>
  <si>
    <t>(225時間以上)</t>
    <rPh sb="4" eb="6">
      <t xml:space="preserve">ジカン </t>
    </rPh>
    <rPh sb="6" eb="8">
      <t xml:space="preserve">イジョウ </t>
    </rPh>
    <phoneticPr fontId="1"/>
  </si>
  <si>
    <t>その他大学院独自の授業</t>
    <rPh sb="3" eb="6">
      <t xml:space="preserve">ダイガクイン </t>
    </rPh>
    <rPh sb="6" eb="8">
      <t xml:space="preserve">ドクジ </t>
    </rPh>
    <rPh sb="9" eb="11">
      <t xml:space="preserve">ジュギョウジカンスウ </t>
    </rPh>
    <phoneticPr fontId="1"/>
  </si>
  <si>
    <t>(60時間以上)</t>
    <rPh sb="3" eb="5">
      <t xml:space="preserve">ジカン </t>
    </rPh>
    <rPh sb="5" eb="7">
      <t xml:space="preserve">イジョウ </t>
    </rPh>
    <phoneticPr fontId="1"/>
  </si>
  <si>
    <t>不足する必須履修内容に対する対応</t>
    <rPh sb="0" eb="2">
      <t xml:space="preserve">フソク </t>
    </rPh>
    <rPh sb="4" eb="6">
      <t xml:space="preserve">ヒッス </t>
    </rPh>
    <rPh sb="6" eb="8">
      <t xml:space="preserve">リシュウ </t>
    </rPh>
    <rPh sb="8" eb="10">
      <t xml:space="preserve">ナイヨウ </t>
    </rPh>
    <rPh sb="11" eb="12">
      <t xml:space="preserve">タイスル </t>
    </rPh>
    <rPh sb="14" eb="16">
      <t xml:space="preserve">タイオウ </t>
    </rPh>
    <phoneticPr fontId="1"/>
  </si>
  <si>
    <t>講義
時間数</t>
    <rPh sb="0" eb="5">
      <t xml:space="preserve">コウギジカンスウ </t>
    </rPh>
    <phoneticPr fontId="1"/>
  </si>
  <si>
    <t>大項目</t>
    <rPh sb="0" eb="3">
      <t xml:space="preserve">ダイコウモク </t>
    </rPh>
    <phoneticPr fontId="1"/>
  </si>
  <si>
    <t>分類</t>
    <rPh sb="0" eb="2">
      <t xml:space="preserve">ブンルイ </t>
    </rPh>
    <phoneticPr fontId="1"/>
  </si>
  <si>
    <t>教育ガイドラインー大学院プログラム対応表</t>
    <rPh sb="0" eb="2">
      <t xml:space="preserve">キョウイクガイドライン </t>
    </rPh>
    <rPh sb="9" eb="12">
      <t xml:space="preserve">ダイガクインプログラム </t>
    </rPh>
    <rPh sb="17" eb="20">
      <t xml:space="preserve">タイオウヒョウ </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</si>
</sst>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2"/>
      <color theme="1"/>
      <name val="游ゴシック"/>
      <family val="2"/>
      <charset val="128"/>
      <scheme val="minor"/>
    </font>
    <font>
      <sz val="6"/>
      <name val="游ゴシック"/>
      <family val="2"/>
      <charset val="128"/>
      <scheme val="minor"/>
    </font>
    <font>
      <sz val="14"/>
      <color theme="1"/>
      <name val="游ゴシック"/>
      <family val="3"/>
      <charset val="128"/>
      <scheme val="minor"/>
    </font>
    <font>
      <sz val="18"/>
      <color theme="1"/>
      <name val="游ゴシック"/>
      <family val="3"/>
      <charset val="128"/>
      <scheme val="minor"/>
    </font>
    <font>
      <u/>
      <sz val="12"/>
      <color theme="10"/>
      <name val="游ゴシック"/>
      <family val="2"/>
      <charset val="128"/>
      <scheme val="minor"/>
    </font>
    <font>
      <sz val="12"/>
      <color theme="1"/>
      <name val="游ゴシック"/>
      <family val="3"/>
      <charset val="128"/>
      <scheme val="minor"/>
    </font>
    <font>
      <u/>
      <sz val="14"/>
      <color theme="10"/>
      <name val="游ゴシック"/>
      <family val="3"/>
      <charset val="128"/>
      <scheme val="minor"/>
    </font>
    <font>
      <b/>
      <sz val="14"/>
      <color theme="1"/>
      <name val="游ゴシック"/>
      <family val="3"/>
      <charset val="128"/>
      <scheme val="minor"/>
    </font>
    <font>
      <sz val="10"/>
      <color theme="1"/>
      <name val="游ゴシック"/>
      <family val="3"/>
      <charset val="128"/>
      <scheme val="minor"/>
    </font>
  </fonts>
  <fills count="3">
    <fill>
      <patternFill patternType="none"/>
    </fill>
    <fill>
      <patternFill patternType="gray125"/>
    </fill>
    <fill>
      <patternFill patternType="solid">
        <fgColor theme="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66">
    <xf numFmtId="0" fontId="0" fillId="0" borderId="0" xfId="0">
      <alignment vertical="center"/>
    </xf>
    <xf numFmtId="0" fontId="0" fillId="0" borderId="0" xfId="0" applyAlignment="1">
      <alignment horizontal="center" vertical="center"/>
    </xf>
    <xf numFmtId="0" fontId="3" fillId="0" borderId="0" xfId="0" applyFont="1" applyAlignment="1">
      <alignment horizontal="center" vertical="center"/>
    </xf>
    <xf numFmtId="0" fontId="2" fillId="0" borderId="0" xfId="0" applyFont="1" applyAlignment="1">
      <alignment horizontal="center" vertical="center"/>
    </xf>
    <xf numFmtId="0" fontId="5" fillId="0" borderId="0" xfId="0" applyFont="1" applyAlignment="1">
      <alignment horizontal="center" vertical="center"/>
    </xf>
    <xf numFmtId="0" fontId="5" fillId="0" borderId="0" xfId="0" applyFont="1" applyAlignment="1">
      <alignment horizontal="left" vertical="center"/>
    </xf>
    <xf numFmtId="14" fontId="5" fillId="0" borderId="0" xfId="0" applyNumberFormat="1" applyFont="1" applyAlignment="1">
      <alignment horizontal="center" vertical="center"/>
    </xf>
    <xf numFmtId="0" fontId="2" fillId="0" borderId="0" xfId="0" applyFont="1">
      <alignment vertical="center"/>
    </xf>
    <xf numFmtId="0" fontId="2" fillId="0" borderId="1" xfId="0" applyFont="1" applyBorder="1">
      <alignment vertical="center"/>
    </xf>
    <xf numFmtId="0" fontId="2" fillId="2" borderId="2" xfId="0" applyFont="1" applyFill="1" applyBorder="1">
      <alignment vertical="center"/>
    </xf>
    <xf numFmtId="0" fontId="2" fillId="2" borderId="3" xfId="0" applyFont="1" applyFill="1" applyBorder="1">
      <alignment vertical="center"/>
    </xf>
    <xf numFmtId="0" fontId="2" fillId="2" borderId="4" xfId="0" applyFont="1" applyFill="1" applyBorder="1" applyAlignment="1">
      <alignment horizontal="center" vertical="center"/>
    </xf>
    <xf numFmtId="0" fontId="2" fillId="0" borderId="5" xfId="0" applyFont="1" applyBorder="1" applyAlignment="1">
      <alignment vertical="center" wrapText="1"/>
    </xf>
    <xf numFmtId="0" fontId="2" fillId="0" borderId="6" xfId="0" applyFont="1" applyBorder="1" applyAlignment="1">
      <alignment horizontal="center" vertical="center"/>
    </xf>
    <xf numFmtId="0" fontId="2" fillId="0" borderId="7" xfId="0" applyFont="1" applyBorder="1">
      <alignment vertical="center"/>
    </xf>
    <xf numFmtId="0" fontId="2" fillId="0" borderId="8" xfId="0" applyFont="1" applyBorder="1" applyAlignment="1">
      <alignment horizontal="center" vertical="center"/>
    </xf>
    <xf numFmtId="0" fontId="2" fillId="2" borderId="7" xfId="0" applyFont="1" applyFill="1" applyBorder="1">
      <alignment vertical="center"/>
    </xf>
    <xf numFmtId="0" fontId="2" fillId="2" borderId="0" xfId="0" applyFont="1" applyFill="1">
      <alignment vertical="center"/>
    </xf>
    <xf numFmtId="0" fontId="2" fillId="2" borderId="8" xfId="0" applyFont="1" applyFill="1" applyBorder="1" applyAlignment="1">
      <alignment horizontal="center" vertical="center"/>
    </xf>
    <xf numFmtId="0" fontId="2" fillId="0" borderId="7" xfId="0" applyFont="1" applyBorder="1" applyAlignment="1">
      <alignment horizontal="left" vertical="center"/>
    </xf>
    <xf numFmtId="0" fontId="2" fillId="2" borderId="7" xfId="0" applyFont="1" applyFill="1" applyBorder="1" applyAlignment="1">
      <alignment horizontal="left" vertical="center"/>
    </xf>
    <xf numFmtId="0" fontId="2" fillId="0" borderId="14" xfId="0" applyFont="1" applyBorder="1">
      <alignment vertical="center"/>
    </xf>
    <xf numFmtId="0" fontId="2" fillId="0" borderId="15" xfId="0" applyFont="1" applyBorder="1">
      <alignment vertical="center"/>
    </xf>
    <xf numFmtId="0" fontId="2" fillId="0" borderId="18" xfId="0" applyFont="1" applyBorder="1" applyAlignment="1">
      <alignment horizontal="center" vertical="center"/>
    </xf>
    <xf numFmtId="0" fontId="2" fillId="0" borderId="5" xfId="0" applyFont="1" applyBorder="1" applyAlignment="1">
      <alignment horizontal="left" vertical="center"/>
    </xf>
    <xf numFmtId="0" fontId="2" fillId="0" borderId="5" xfId="0" applyFont="1" applyBorder="1" applyAlignment="1">
      <alignment horizontal="right" vertical="center"/>
    </xf>
    <xf numFmtId="0" fontId="2" fillId="0" borderId="5" xfId="0" applyFont="1" applyBorder="1">
      <alignment vertical="center"/>
    </xf>
    <xf numFmtId="0" fontId="0" fillId="0" borderId="0" xfId="0" applyProtection="1">
      <alignment vertical="center"/>
      <protection locked="0"/>
    </xf>
    <xf numFmtId="0" fontId="0" fillId="0" borderId="0" xfId="0" applyAlignment="1" applyProtection="1">
      <alignment vertical="center" wrapText="1"/>
      <protection locked="0"/>
    </xf>
    <xf numFmtId="0" fontId="0" fillId="0" borderId="19" xfId="0" applyBorder="1" applyProtection="1">
      <alignment vertical="center"/>
      <protection locked="0"/>
    </xf>
    <xf numFmtId="0" fontId="0" fillId="0" borderId="19" xfId="0" applyBorder="1" applyAlignment="1" applyProtection="1">
      <alignment vertical="center" wrapText="1"/>
      <protection locked="0"/>
    </xf>
    <xf numFmtId="0" fontId="7" fillId="0" borderId="19" xfId="0" applyFont="1" applyBorder="1">
      <alignment vertical="center"/>
    </xf>
    <xf numFmtId="0" fontId="7" fillId="0" borderId="19" xfId="0" applyFont="1" applyBorder="1" applyAlignment="1">
      <alignment vertical="center" wrapText="1"/>
    </xf>
    <xf numFmtId="0" fontId="7" fillId="0" borderId="0" xfId="0" applyFont="1">
      <alignment vertical="center"/>
    </xf>
    <xf numFmtId="0" fontId="0" fillId="0" borderId="0" xfId="0" applyAlignment="1">
      <alignment vertical="center" wrapText="1"/>
    </xf>
    <xf numFmtId="0" fontId="0" fillId="0" borderId="19" xfId="0" applyBorder="1">
      <alignment vertical="center"/>
    </xf>
    <xf numFmtId="0" fontId="0" fillId="0" borderId="2" xfId="0" applyBorder="1">
      <alignment vertical="center"/>
    </xf>
    <xf numFmtId="0" fontId="0" fillId="0" borderId="4"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1" xfId="0" applyBorder="1">
      <alignment vertical="center"/>
    </xf>
    <xf numFmtId="0" fontId="2" fillId="0" borderId="14" xfId="0" applyFont="1" applyBorder="1" applyProtection="1">
      <alignment vertical="center"/>
      <protection locked="0"/>
    </xf>
    <xf numFmtId="0" fontId="3" fillId="0" borderId="0" xfId="0" applyFont="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1" xfId="0" applyFont="1" applyBorder="1" applyAlignment="1" applyProtection="1">
      <alignment horizontal="right" vertical="center"/>
      <protection locked="0"/>
    </xf>
    <xf numFmtId="0" fontId="8" fillId="0" borderId="7" xfId="0" applyFont="1" applyBorder="1" applyAlignment="1" applyProtection="1">
      <alignment horizontal="left" vertical="top" wrapText="1"/>
      <protection locked="0"/>
    </xf>
    <xf numFmtId="0" fontId="8" fillId="0" borderId="0" xfId="0" applyFont="1" applyAlignment="1" applyProtection="1">
      <alignment horizontal="left" vertical="top" wrapText="1"/>
      <protection locked="0"/>
    </xf>
    <xf numFmtId="0" fontId="8" fillId="0" borderId="8" xfId="0" applyFont="1" applyBorder="1" applyAlignment="1" applyProtection="1">
      <alignment horizontal="left" vertical="top" wrapText="1"/>
      <protection locked="0"/>
    </xf>
    <xf numFmtId="0" fontId="8" fillId="0" borderId="9" xfId="0" applyFont="1" applyBorder="1" applyAlignment="1" applyProtection="1">
      <alignment horizontal="left" vertical="top" wrapText="1"/>
      <protection locked="0"/>
    </xf>
    <xf numFmtId="0" fontId="8" fillId="0" borderId="10" xfId="0" applyFont="1" applyBorder="1" applyAlignment="1" applyProtection="1">
      <alignment horizontal="left" vertical="top" wrapText="1"/>
      <protection locked="0"/>
    </xf>
    <xf numFmtId="0" fontId="8" fillId="0" borderId="11" xfId="0" applyFont="1" applyBorder="1" applyAlignment="1" applyProtection="1">
      <alignment horizontal="left" vertical="top" wrapText="1"/>
      <protection locked="0"/>
    </xf>
    <xf numFmtId="0" fontId="2" fillId="0" borderId="12" xfId="0" applyFont="1" applyBorder="1" applyAlignment="1" applyProtection="1">
      <alignment horizontal="center" vertical="center"/>
      <protection locked="0"/>
    </xf>
    <xf numFmtId="0" fontId="2" fillId="0" borderId="13" xfId="0" applyFont="1" applyBorder="1" applyAlignment="1" applyProtection="1">
      <alignment horizontal="center" vertical="center"/>
      <protection locked="0"/>
    </xf>
    <xf numFmtId="0" fontId="2" fillId="0" borderId="0" xfId="0" applyFont="1" applyAlignment="1" applyProtection="1">
      <alignment horizontal="center" vertical="center"/>
      <protection locked="0"/>
    </xf>
    <xf numFmtId="0" fontId="2" fillId="0" borderId="8" xfId="0" applyFont="1" applyBorder="1" applyAlignment="1" applyProtection="1">
      <alignment horizontal="center" vertical="center"/>
      <protection locked="0"/>
    </xf>
    <xf numFmtId="0" fontId="6" fillId="0" borderId="0" xfId="1" applyFont="1" applyBorder="1" applyAlignment="1" applyProtection="1">
      <alignment horizontal="center" vertical="center"/>
      <protection locked="0"/>
    </xf>
    <xf numFmtId="0" fontId="6" fillId="0" borderId="8" xfId="1" applyFont="1" applyBorder="1" applyAlignment="1" applyProtection="1">
      <alignment horizontal="center" vertical="center"/>
      <protection locked="0"/>
    </xf>
    <xf numFmtId="0" fontId="2" fillId="0" borderId="14" xfId="0" applyFont="1" applyBorder="1" applyAlignment="1" applyProtection="1">
      <alignment horizontal="center" vertical="center"/>
      <protection locked="0"/>
    </xf>
    <xf numFmtId="0" fontId="2" fillId="0" borderId="16" xfId="0" applyFont="1" applyBorder="1" applyAlignment="1" applyProtection="1">
      <alignment horizontal="center" vertical="center"/>
      <protection locked="0"/>
    </xf>
    <xf numFmtId="0" fontId="2" fillId="0" borderId="18" xfId="0" applyFont="1" applyBorder="1" applyAlignment="1" applyProtection="1">
      <alignment horizontal="center" vertical="center"/>
      <protection locked="0"/>
    </xf>
    <xf numFmtId="0" fontId="2" fillId="0" borderId="17"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left" vertical="center"/>
    </xf>
    <xf numFmtId="0" fontId="3" fillId="0" borderId="19" xfId="0" applyFont="1" applyBorder="1" applyAlignment="1">
      <alignment horizontal="center"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5A0C2-813F-7E49-AC71-345AAC475DD5}">
  <dimension ref="B2:G34"/>
  <sheetViews>
    <sheetView tabSelected="1" topLeftCell="A7" workbookViewId="0">
      <selection activeCell="B25" sqref="B25:G28"/>
    </sheetView>
  </sheetViews>
  <sheetFormatPr baseColWidth="10" defaultRowHeight="20"/>
  <cols>
    <col min="1" max="1" width="2.42578125" customWidth="1"/>
    <col min="2" max="2" width="13.5703125" customWidth="1"/>
    <col min="4" max="4" width="5.28515625" customWidth="1"/>
    <col min="5" max="5" width="11.85546875" customWidth="1"/>
    <col min="6" max="6" width="19.28515625" customWidth="1"/>
    <col min="7" max="7" width="5.28515625" style="1" customWidth="1"/>
  </cols>
  <sheetData>
    <row r="2" spans="2:7" ht="31">
      <c r="B2" s="43" t="s">
        <v>32</v>
      </c>
      <c r="C2" s="43"/>
      <c r="D2" s="43"/>
      <c r="E2" s="43"/>
      <c r="F2" s="43"/>
    </row>
    <row r="3" spans="2:7" ht="12" customHeight="1">
      <c r="B3" s="2"/>
      <c r="C3" s="2"/>
      <c r="D3" s="2"/>
      <c r="E3" s="2"/>
      <c r="F3" s="2"/>
    </row>
    <row r="4" spans="2:7" ht="22" customHeight="1">
      <c r="B4" s="2"/>
      <c r="C4" s="2"/>
      <c r="D4" s="2"/>
      <c r="E4" s="4" t="s">
        <v>47</v>
      </c>
      <c r="F4" s="6">
        <f ca="1">TODAY()</f>
        <v>45489</v>
      </c>
    </row>
    <row r="5" spans="2:7" ht="31">
      <c r="B5" s="5" t="s">
        <v>46</v>
      </c>
      <c r="C5" s="2"/>
      <c r="D5" s="2"/>
      <c r="E5" s="2"/>
      <c r="F5" s="2"/>
    </row>
    <row r="6" spans="2:7" ht="14" customHeight="1" thickBot="1"/>
    <row r="7" spans="2:7" s="7" customFormat="1" ht="24">
      <c r="B7" s="9" t="s">
        <v>36</v>
      </c>
      <c r="C7" s="10"/>
      <c r="D7" s="10"/>
      <c r="E7" s="10"/>
      <c r="F7" s="10"/>
      <c r="G7" s="11"/>
    </row>
    <row r="8" spans="2:7" s="7" customFormat="1" ht="54" customHeight="1">
      <c r="B8" s="12" t="s">
        <v>37</v>
      </c>
      <c r="C8" s="8" t="s">
        <v>33</v>
      </c>
      <c r="D8" s="8" t="s">
        <v>38</v>
      </c>
      <c r="E8" s="46"/>
      <c r="F8" s="46"/>
      <c r="G8" s="13" t="s">
        <v>48</v>
      </c>
    </row>
    <row r="9" spans="2:7" s="7" customFormat="1" ht="24">
      <c r="B9" s="14" t="s">
        <v>39</v>
      </c>
      <c r="C9" s="53"/>
      <c r="D9" s="53"/>
      <c r="E9" s="53"/>
      <c r="F9" s="53"/>
      <c r="G9" s="54"/>
    </row>
    <row r="10" spans="2:7" s="7" customFormat="1" ht="24">
      <c r="B10" s="14" t="s">
        <v>40</v>
      </c>
      <c r="C10" s="55"/>
      <c r="D10" s="55"/>
      <c r="E10" s="55"/>
      <c r="F10" s="55"/>
      <c r="G10" s="56"/>
    </row>
    <row r="11" spans="2:7" s="7" customFormat="1" ht="24">
      <c r="B11" s="14" t="s">
        <v>41</v>
      </c>
      <c r="C11" s="55"/>
      <c r="D11" s="55"/>
      <c r="E11" s="55"/>
      <c r="F11" s="55"/>
      <c r="G11" s="56"/>
    </row>
    <row r="12" spans="2:7" s="7" customFormat="1" ht="24">
      <c r="B12" s="14" t="s">
        <v>42</v>
      </c>
      <c r="C12" s="57"/>
      <c r="D12" s="57"/>
      <c r="E12" s="57"/>
      <c r="F12" s="57"/>
      <c r="G12" s="58"/>
    </row>
    <row r="13" spans="2:7" s="7" customFormat="1" ht="24">
      <c r="B13" s="16" t="s">
        <v>34</v>
      </c>
      <c r="C13" s="17"/>
      <c r="D13" s="17"/>
      <c r="E13" s="17"/>
      <c r="F13" s="17"/>
      <c r="G13" s="18"/>
    </row>
    <row r="14" spans="2:7" s="7" customFormat="1" ht="24">
      <c r="B14" s="19" t="s">
        <v>35</v>
      </c>
      <c r="C14" s="59"/>
      <c r="D14" s="60"/>
      <c r="E14" s="60"/>
      <c r="F14" s="60"/>
      <c r="G14" s="61"/>
    </row>
    <row r="15" spans="2:7" s="7" customFormat="1" ht="24">
      <c r="B15" s="19" t="s">
        <v>43</v>
      </c>
      <c r="C15" s="59"/>
      <c r="D15" s="60"/>
      <c r="E15" s="60"/>
      <c r="F15" s="60"/>
      <c r="G15" s="61"/>
    </row>
    <row r="16" spans="2:7" s="7" customFormat="1" ht="24">
      <c r="B16" s="24" t="s">
        <v>44</v>
      </c>
      <c r="C16" s="42"/>
      <c r="D16" s="22" t="s">
        <v>45</v>
      </c>
      <c r="E16" s="8" t="s">
        <v>49</v>
      </c>
      <c r="F16" s="42"/>
      <c r="G16" s="23" t="s">
        <v>50</v>
      </c>
    </row>
    <row r="17" spans="2:7" s="7" customFormat="1" ht="24">
      <c r="B17" s="20" t="s">
        <v>57</v>
      </c>
      <c r="C17" s="17"/>
      <c r="D17" s="17"/>
      <c r="E17" s="17"/>
      <c r="F17" s="17"/>
      <c r="G17" s="18"/>
    </row>
    <row r="18" spans="2:7" s="7" customFormat="1" ht="24">
      <c r="B18" s="26" t="s">
        <v>54</v>
      </c>
      <c r="C18" s="21">
        <f>対応表!E31</f>
        <v>0</v>
      </c>
      <c r="D18" s="22" t="s">
        <v>52</v>
      </c>
      <c r="E18" s="44" t="s">
        <v>53</v>
      </c>
      <c r="F18" s="45"/>
      <c r="G18" s="13" t="str">
        <f>IF(C18&gt;=540,"○","×")</f>
        <v>×</v>
      </c>
    </row>
    <row r="19" spans="2:7" s="7" customFormat="1" ht="24">
      <c r="B19" s="62" t="s">
        <v>59</v>
      </c>
      <c r="C19" s="63"/>
      <c r="D19" s="63"/>
      <c r="E19" s="63"/>
      <c r="F19" s="63"/>
      <c r="G19" s="64"/>
    </row>
    <row r="20" spans="2:7" s="7" customFormat="1" ht="24">
      <c r="B20" s="25" t="s">
        <v>55</v>
      </c>
      <c r="C20" s="21">
        <f>SUM(対応表!E4:E11)</f>
        <v>0</v>
      </c>
      <c r="D20" s="22" t="s">
        <v>56</v>
      </c>
      <c r="E20" s="44" t="s">
        <v>66</v>
      </c>
      <c r="F20" s="45"/>
      <c r="G20" s="13" t="str">
        <f>IF(C20&gt;=60,"○","×")</f>
        <v>×</v>
      </c>
    </row>
    <row r="21" spans="2:7" s="7" customFormat="1" ht="24">
      <c r="B21" s="14" t="s">
        <v>58</v>
      </c>
      <c r="G21" s="15"/>
    </row>
    <row r="22" spans="2:7" s="7" customFormat="1" ht="24">
      <c r="B22" s="25" t="s">
        <v>51</v>
      </c>
      <c r="C22" s="21">
        <f>対応表!E29</f>
        <v>0</v>
      </c>
      <c r="D22" s="22" t="s">
        <v>52</v>
      </c>
      <c r="E22" s="44" t="s">
        <v>63</v>
      </c>
      <c r="F22" s="45"/>
      <c r="G22" s="13" t="str">
        <f>IF(C22&gt;=225,"○","×")</f>
        <v>×</v>
      </c>
    </row>
    <row r="23" spans="2:7" s="7" customFormat="1" ht="24">
      <c r="B23" s="25" t="s">
        <v>60</v>
      </c>
      <c r="C23" s="21">
        <f>対応表!E30</f>
        <v>0</v>
      </c>
      <c r="D23" s="22" t="s">
        <v>56</v>
      </c>
      <c r="E23" s="44" t="s">
        <v>64</v>
      </c>
      <c r="F23" s="45"/>
      <c r="G23" s="23" t="str">
        <f>IF(C23&gt;=225,"○","×")</f>
        <v>×</v>
      </c>
    </row>
    <row r="24" spans="2:7" s="7" customFormat="1" ht="24">
      <c r="B24" s="16" t="s">
        <v>67</v>
      </c>
      <c r="C24" s="17"/>
      <c r="D24" s="17"/>
      <c r="E24" s="17"/>
      <c r="F24" s="17"/>
      <c r="G24" s="18"/>
    </row>
    <row r="25" spans="2:7" s="7" customFormat="1" ht="24">
      <c r="B25" s="47"/>
      <c r="C25" s="48"/>
      <c r="D25" s="48"/>
      <c r="E25" s="48"/>
      <c r="F25" s="48"/>
      <c r="G25" s="49"/>
    </row>
    <row r="26" spans="2:7" s="7" customFormat="1" ht="24">
      <c r="B26" s="47"/>
      <c r="C26" s="48"/>
      <c r="D26" s="48"/>
      <c r="E26" s="48"/>
      <c r="F26" s="48"/>
      <c r="G26" s="49"/>
    </row>
    <row r="27" spans="2:7" s="7" customFormat="1" ht="24">
      <c r="B27" s="47"/>
      <c r="C27" s="48"/>
      <c r="D27" s="48"/>
      <c r="E27" s="48"/>
      <c r="F27" s="48"/>
      <c r="G27" s="49"/>
    </row>
    <row r="28" spans="2:7" s="7" customFormat="1" ht="25" thickBot="1">
      <c r="B28" s="50"/>
      <c r="C28" s="51"/>
      <c r="D28" s="51"/>
      <c r="E28" s="51"/>
      <c r="F28" s="51"/>
      <c r="G28" s="52"/>
    </row>
    <row r="29" spans="2:7" s="7" customFormat="1" ht="24">
      <c r="G29" s="3"/>
    </row>
    <row r="30" spans="2:7" s="7" customFormat="1" ht="24">
      <c r="G30" s="3"/>
    </row>
    <row r="31" spans="2:7" s="7" customFormat="1" ht="24">
      <c r="G31" s="3"/>
    </row>
    <row r="32" spans="2:7" s="7" customFormat="1" ht="24">
      <c r="G32" s="3"/>
    </row>
    <row r="33" spans="7:7" s="7" customFormat="1" ht="24">
      <c r="G33" s="3"/>
    </row>
    <row r="34" spans="7:7" s="7" customFormat="1" ht="24">
      <c r="G34" s="3"/>
    </row>
  </sheetData>
  <sheetProtection algorithmName="SHA-512" hashValue="r/vP0VjIlHvonVwlNDdbz4iAjd2LX55XRRQ9ClsOMeo52P5Afta7wtTm1UD+0D/rFCU4n2Ft4SjR4Dt0YCdZNQ==" saltValue="LOoMglPO6yCLZVsGC6uDjQ==" spinCount="100000" sheet="1" objects="1" scenarios="1"/>
  <mergeCells count="14">
    <mergeCell ref="B25:G28"/>
    <mergeCell ref="E23:F23"/>
    <mergeCell ref="C9:G9"/>
    <mergeCell ref="C10:G10"/>
    <mergeCell ref="C11:G11"/>
    <mergeCell ref="C12:G12"/>
    <mergeCell ref="C14:G14"/>
    <mergeCell ref="C15:G15"/>
    <mergeCell ref="B19:G19"/>
    <mergeCell ref="B2:F2"/>
    <mergeCell ref="E18:F18"/>
    <mergeCell ref="E20:F20"/>
    <mergeCell ref="E22:F22"/>
    <mergeCell ref="E8:F8"/>
  </mergeCells>
  <phoneticPr fontId="1"/>
  <pageMargins left="0.7" right="0.7" top="0.75" bottom="0.75" header="0.3" footer="0.3"/>
  <pageSetup paperSize="9"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62BF0C-811C-F546-AF94-A2B08A66071B}">
  <dimension ref="B1:F31"/>
  <sheetViews>
    <sheetView workbookViewId="0">
      <selection activeCell="C7" sqref="C7"/>
    </sheetView>
  </sheetViews>
  <sheetFormatPr baseColWidth="10" defaultRowHeight="20"/>
  <cols>
    <col min="1" max="1" width="2.28515625" customWidth="1"/>
    <col min="2" max="2" width="16.140625" customWidth="1"/>
    <col min="3" max="3" width="21.42578125" customWidth="1"/>
    <col min="4" max="4" width="33.85546875" customWidth="1"/>
    <col min="5" max="5" width="7" customWidth="1"/>
    <col min="6" max="6" width="23.140625" style="34" customWidth="1"/>
  </cols>
  <sheetData>
    <row r="1" spans="2:6" ht="40" customHeight="1">
      <c r="B1" s="65" t="s">
        <v>71</v>
      </c>
      <c r="C1" s="65"/>
      <c r="D1" s="65"/>
      <c r="E1" s="65"/>
      <c r="F1" s="65"/>
    </row>
    <row r="2" spans="2:6" ht="50">
      <c r="B2" s="31" t="s">
        <v>70</v>
      </c>
      <c r="C2" s="31" t="s">
        <v>69</v>
      </c>
      <c r="D2" s="31" t="s">
        <v>26</v>
      </c>
      <c r="E2" s="32" t="s">
        <v>68</v>
      </c>
      <c r="F2" s="32" t="s">
        <v>27</v>
      </c>
    </row>
    <row r="3" spans="2:6" ht="24">
      <c r="B3" s="33" t="s">
        <v>61</v>
      </c>
    </row>
    <row r="4" spans="2:6">
      <c r="B4" t="s">
        <v>0</v>
      </c>
      <c r="C4" t="s">
        <v>1</v>
      </c>
      <c r="D4" s="27"/>
      <c r="E4" s="27"/>
      <c r="F4" s="28"/>
    </row>
    <row r="5" spans="2:6">
      <c r="C5" t="s">
        <v>2</v>
      </c>
      <c r="D5" s="27"/>
      <c r="E5" s="27"/>
      <c r="F5" s="28"/>
    </row>
    <row r="6" spans="2:6">
      <c r="C6" t="s">
        <v>3</v>
      </c>
      <c r="D6" s="27"/>
      <c r="E6" s="27"/>
      <c r="F6" s="28"/>
    </row>
    <row r="7" spans="2:6">
      <c r="C7" t="s">
        <v>4</v>
      </c>
      <c r="D7" s="28"/>
      <c r="E7" s="27"/>
      <c r="F7" s="28"/>
    </row>
    <row r="8" spans="2:6">
      <c r="B8" t="s">
        <v>5</v>
      </c>
      <c r="C8" t="s">
        <v>6</v>
      </c>
      <c r="D8" s="27"/>
      <c r="E8" s="27"/>
      <c r="F8" s="28"/>
    </row>
    <row r="9" spans="2:6">
      <c r="B9" t="s">
        <v>8</v>
      </c>
      <c r="C9" t="s">
        <v>9</v>
      </c>
      <c r="D9" s="27"/>
      <c r="E9" s="27"/>
      <c r="F9" s="28"/>
    </row>
    <row r="10" spans="2:6">
      <c r="B10" t="s">
        <v>10</v>
      </c>
      <c r="C10" t="s">
        <v>11</v>
      </c>
      <c r="D10" s="27"/>
      <c r="E10" s="27"/>
      <c r="F10" s="28"/>
    </row>
    <row r="11" spans="2:6">
      <c r="B11" t="s">
        <v>12</v>
      </c>
      <c r="C11" t="s">
        <v>13</v>
      </c>
      <c r="D11" s="27"/>
      <c r="E11" s="27"/>
      <c r="F11" s="28"/>
    </row>
    <row r="12" spans="2:6" ht="21" customHeight="1">
      <c r="B12" s="35" t="s">
        <v>65</v>
      </c>
      <c r="C12" s="35"/>
      <c r="D12" s="29"/>
      <c r="E12" s="29"/>
      <c r="F12" s="30"/>
    </row>
    <row r="13" spans="2:6" ht="24">
      <c r="B13" s="33" t="s">
        <v>62</v>
      </c>
    </row>
    <row r="14" spans="2:6">
      <c r="B14" t="s">
        <v>14</v>
      </c>
      <c r="C14" t="s">
        <v>15</v>
      </c>
      <c r="D14" s="27"/>
      <c r="E14" s="27"/>
      <c r="F14" s="28"/>
    </row>
    <row r="15" spans="2:6">
      <c r="C15" t="s">
        <v>7</v>
      </c>
      <c r="D15" s="27"/>
      <c r="E15" s="27"/>
      <c r="F15" s="28"/>
    </row>
    <row r="16" spans="2:6">
      <c r="C16" t="s">
        <v>16</v>
      </c>
      <c r="D16" s="27"/>
      <c r="E16" s="27"/>
      <c r="F16" s="28"/>
    </row>
    <row r="17" spans="2:6">
      <c r="C17" t="s">
        <v>17</v>
      </c>
      <c r="D17" s="27"/>
      <c r="E17" s="27"/>
      <c r="F17" s="28"/>
    </row>
    <row r="18" spans="2:6">
      <c r="C18" t="s">
        <v>18</v>
      </c>
      <c r="D18" s="27"/>
      <c r="E18" s="27"/>
      <c r="F18" s="28"/>
    </row>
    <row r="19" spans="2:6">
      <c r="C19" t="s">
        <v>19</v>
      </c>
      <c r="D19" s="27"/>
      <c r="E19" s="27"/>
      <c r="F19" s="28"/>
    </row>
    <row r="20" spans="2:6">
      <c r="C20" t="s">
        <v>20</v>
      </c>
      <c r="D20" s="27"/>
      <c r="E20" s="27"/>
      <c r="F20" s="28"/>
    </row>
    <row r="21" spans="2:6">
      <c r="C21" t="s">
        <v>21</v>
      </c>
      <c r="D21" s="27"/>
      <c r="E21" s="27"/>
      <c r="F21" s="28"/>
    </row>
    <row r="22" spans="2:6">
      <c r="C22" t="s">
        <v>22</v>
      </c>
      <c r="D22" s="27"/>
      <c r="E22" s="27"/>
      <c r="F22" s="28"/>
    </row>
    <row r="23" spans="2:6">
      <c r="C23" t="s">
        <v>23</v>
      </c>
      <c r="D23" s="27"/>
      <c r="E23" s="27"/>
      <c r="F23" s="28"/>
    </row>
    <row r="24" spans="2:6">
      <c r="C24" t="s">
        <v>24</v>
      </c>
      <c r="D24" s="27"/>
      <c r="E24" s="27"/>
      <c r="F24" s="28"/>
    </row>
    <row r="25" spans="2:6">
      <c r="C25" t="s">
        <v>25</v>
      </c>
      <c r="D25" s="27"/>
      <c r="E25" s="27"/>
      <c r="F25" s="28"/>
    </row>
    <row r="26" spans="2:6">
      <c r="B26" s="35" t="s">
        <v>65</v>
      </c>
      <c r="C26" s="35"/>
      <c r="D26" s="29"/>
      <c r="E26" s="29"/>
      <c r="F26" s="30"/>
    </row>
    <row r="27" spans="2:6" ht="21" thickBot="1"/>
    <row r="28" spans="2:6">
      <c r="D28" s="36" t="s">
        <v>28</v>
      </c>
      <c r="E28" s="37">
        <f>SUM(E4:E11)</f>
        <v>0</v>
      </c>
    </row>
    <row r="29" spans="2:6">
      <c r="D29" s="38" t="s">
        <v>29</v>
      </c>
      <c r="E29" s="39">
        <f>SUM(E10:E23)+E25</f>
        <v>0</v>
      </c>
    </row>
    <row r="30" spans="2:6">
      <c r="D30" s="38" t="s">
        <v>30</v>
      </c>
      <c r="E30" s="39">
        <f>E24</f>
        <v>0</v>
      </c>
    </row>
    <row r="31" spans="2:6" ht="21" thickBot="1">
      <c r="D31" s="40" t="s">
        <v>31</v>
      </c>
      <c r="E31" s="41">
        <f>SUM(E28:E30)</f>
        <v>0</v>
      </c>
    </row>
  </sheetData>
  <sheetProtection algorithmName="SHA-512" hashValue="rtmBniGN9iK9Sm3WctcBP05ZpFoVeQuLE04HRA2KAht++a+2b7nlqLza1laJJqMMFHBd4UGVaw3JKLoRkVTzwA==" saltValue="xt+8nC8r1zZ7tEfx+h8GIA==" spinCount="100000" sheet="1" objects="1" scenarios="1"/>
  <mergeCells count="1">
    <mergeCell ref="B1:F1"/>
  </mergeCells>
  <phoneticPr fontId="1"/>
  <pageMargins left="0.7" right="0.7" top="0.75" bottom="0.75" header="0.3" footer="0.3"/>
  <pageSetup paperSize="9"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2</vt:i4>
      </vt:variant>
    </vt:vector>
  </HeadingPairs>
  <TitlesOfParts>
    <vt:vector size="2" baseType="lpstr">
      <vt:lpstr>申請書</vt:lpstr>
      <vt:lpstr>対応表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祐介 内藤</dc:creator>
  <cp:lastModifiedBy>祐介 内藤</cp:lastModifiedBy>
  <dcterms:created xsi:type="dcterms:W3CDTF">2024-05-06T05:24:34Z</dcterms:created>
  <dcterms:modified xsi:type="dcterms:W3CDTF">2024-07-16T13:18:44Z</dcterms:modified>
</cp:coreProperties>
</file>